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J81" s="1"/>
  <c r="I70"/>
  <c r="H70"/>
  <c r="H81" s="1"/>
  <c r="G70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H24" s="1"/>
  <c r="G13"/>
  <c r="F13"/>
  <c r="F24" s="1"/>
  <c r="J62" l="1"/>
  <c r="G195"/>
  <c r="I176"/>
  <c r="F119"/>
  <c r="G43"/>
  <c r="I43"/>
  <c r="I24"/>
  <c r="G24"/>
  <c r="I100"/>
  <c r="I81"/>
  <c r="H195"/>
  <c r="L195"/>
  <c r="F195"/>
  <c r="J195"/>
  <c r="L176"/>
  <c r="J176"/>
  <c r="L157"/>
  <c r="G157"/>
  <c r="L138"/>
  <c r="G138"/>
  <c r="F138"/>
  <c r="L119"/>
  <c r="G119"/>
  <c r="L100"/>
  <c r="F100"/>
  <c r="L81"/>
  <c r="G81"/>
  <c r="L62"/>
  <c r="G62"/>
  <c r="L43"/>
  <c r="F43"/>
  <c r="J43"/>
  <c r="L24"/>
  <c r="J24"/>
  <c r="J100"/>
  <c r="H100"/>
  <c r="G100"/>
  <c r="I196" l="1"/>
  <c r="G196"/>
  <c r="L196"/>
  <c r="J196"/>
  <c r="F196"/>
  <c r="H196"/>
</calcChain>
</file>

<file path=xl/sharedStrings.xml><?xml version="1.0" encoding="utf-8"?>
<sst xmlns="http://schemas.openxmlformats.org/spreadsheetml/2006/main" count="317" uniqueCount="87">
  <si>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</si>
  <si>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</si>
  <si>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</si>
  <si>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</si>
  <si>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</si>
  <si>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</si>
  <si>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</si>
  <si>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</si>
  <si>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</si>
  <si>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</si>
  <si>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</si>
  <si>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</si>
  <si>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</si>
  <si>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</si>
  <si>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</si>
  <si>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</si>
  <si>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</si>
  <si>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</si>
  <si>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</si>
  <si>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</si>
  <si>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</si>
  <si>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</si>
  <si>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</si>
  <si>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</si>
  <si>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</si>
  <si>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</si>
  <si>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</si>
  <si>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</si>
  <si>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</si>
  <si>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</si>
  <si>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</si>
  <si>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</si>
  <si>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</si>
  <si>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</si>
  <si>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</si>
  <si>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</si>
  <si>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</si>
  <si>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</si>
  <si>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</si>
  <si>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</si>
  <si>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</si>
  <si>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Мясо тушеное</t>
  </si>
  <si>
    <t>Каша гречневая вязкая</t>
  </si>
  <si>
    <t>Напиток из ягод</t>
  </si>
  <si>
    <t>Хлеб ржаной</t>
  </si>
  <si>
    <t>Чай с сахаром и лимоном</t>
  </si>
  <si>
    <t>Запеканка творожная с соусом</t>
  </si>
  <si>
    <t>Чай с сахаром</t>
  </si>
  <si>
    <t>Рис припущенный</t>
  </si>
  <si>
    <t>кисломол.</t>
  </si>
  <si>
    <t>Макаронные изделия отварные</t>
  </si>
  <si>
    <t>Хлеб пшеничный</t>
  </si>
  <si>
    <t>Сложный овощной гарнир</t>
  </si>
  <si>
    <t>Котлеты с соусом</t>
  </si>
  <si>
    <t>Каша молочная пшенная с маслом</t>
  </si>
  <si>
    <t>Мучное изделие</t>
  </si>
  <si>
    <t>Рыба под сырной шапкой</t>
  </si>
  <si>
    <t>Плов с мясом</t>
  </si>
  <si>
    <t>МБОУ СОШ №84</t>
  </si>
  <si>
    <t>Жихарева Н.Г.</t>
  </si>
  <si>
    <t>булочное</t>
  </si>
  <si>
    <t>Таб 4</t>
  </si>
  <si>
    <t>Суп картофельный с горохом</t>
  </si>
  <si>
    <t>хлеб пшеничный</t>
  </si>
  <si>
    <t>Суп-лапша домашняя</t>
  </si>
  <si>
    <t>Борщ из свежей капусты с картофелем со сметаной</t>
  </si>
  <si>
    <t>Суп из овощей со сметаной</t>
  </si>
  <si>
    <t>Борщ сибирский со сметаной</t>
  </si>
  <si>
    <t>Щи из свежей капусты со сметаной</t>
  </si>
  <si>
    <t>Каша молочная рисовая с маслом</t>
  </si>
  <si>
    <t>Бутерброд с повидлом</t>
  </si>
  <si>
    <t>Яйцо вареное</t>
  </si>
  <si>
    <t>Фритата с овощами и соусом</t>
  </si>
  <si>
    <t>Фрукты свежие</t>
  </si>
  <si>
    <t>Рассольник со сметаной</t>
  </si>
  <si>
    <t>Лимонад домашний</t>
  </si>
  <si>
    <t>Минестроне с гренками</t>
  </si>
  <si>
    <t>Булочка молочная</t>
  </si>
  <si>
    <t>Мясо по-купечески</t>
  </si>
  <si>
    <t>Ризотто с птицей</t>
  </si>
  <si>
    <t>Напиток из сухофруктов</t>
  </si>
  <si>
    <t>Кисломолочный продукт</t>
  </si>
  <si>
    <t>Уха школьная</t>
  </si>
  <si>
    <t>Запеканка картофельная с мясом и овощами</t>
  </si>
  <si>
    <t>Котлета Студенческая с соусом</t>
  </si>
  <si>
    <t>Жаркое по-домашнему с овощами</t>
  </si>
  <si>
    <t>Вареники с творогом с соусом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</si>
</sst>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L51" sqref="L5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58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59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69</v>
      </c>
      <c r="F6" s="40">
        <v>200</v>
      </c>
      <c r="G6" s="40">
        <v>7.96</v>
      </c>
      <c r="H6" s="40">
        <v>7.59</v>
      </c>
      <c r="I6" s="40">
        <v>60.1</v>
      </c>
      <c r="J6" s="40">
        <v>308</v>
      </c>
      <c r="K6" s="44" t="s">
        <v>61</v>
      </c>
      <c r="L6" s="40">
        <v>78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>
      <c r="A9" s="23"/>
      <c r="B9" s="15"/>
      <c r="C9" s="11"/>
      <c r="D9" s="7" t="s">
        <v>23</v>
      </c>
      <c r="E9" s="42" t="s">
        <v>70</v>
      </c>
      <c r="F9" s="43">
        <v>60</v>
      </c>
      <c r="G9" s="43">
        <v>3.12</v>
      </c>
      <c r="H9" s="43">
        <v>0.36</v>
      </c>
      <c r="I9" s="43">
        <v>33.770000000000003</v>
      </c>
      <c r="J9" s="43">
        <v>145</v>
      </c>
      <c r="K9" s="44" t="s">
        <v>40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71</v>
      </c>
      <c r="F11" s="43">
        <v>40</v>
      </c>
      <c r="G11" s="43">
        <v>5.0999999999999996</v>
      </c>
      <c r="H11" s="43">
        <v>4.5999999999999996</v>
      </c>
      <c r="I11" s="43">
        <v>0.3</v>
      </c>
      <c r="J11" s="43">
        <v>63</v>
      </c>
      <c r="K11" s="44">
        <v>337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16.380000000000003</v>
      </c>
      <c r="H13" s="19">
        <f t="shared" si="0"/>
        <v>12.57</v>
      </c>
      <c r="I13" s="19">
        <f t="shared" si="0"/>
        <v>109.17</v>
      </c>
      <c r="J13" s="19">
        <f t="shared" si="0"/>
        <v>577</v>
      </c>
      <c r="K13" s="25"/>
      <c r="L13" s="19">
        <f t="shared" ref="L13" si="1">SUM(L6:L12)</f>
        <v>78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64</v>
      </c>
      <c r="F15" s="43">
        <v>200</v>
      </c>
      <c r="G15" s="43">
        <v>2.35</v>
      </c>
      <c r="H15" s="43">
        <v>3.91</v>
      </c>
      <c r="I15" s="43">
        <v>14.2</v>
      </c>
      <c r="J15" s="43">
        <v>103</v>
      </c>
      <c r="K15" s="44">
        <v>148</v>
      </c>
      <c r="L15" s="43">
        <v>97</v>
      </c>
    </row>
    <row r="16" spans="1:12" ht="15">
      <c r="A16" s="23"/>
      <c r="B16" s="15"/>
      <c r="C16" s="11"/>
      <c r="D16" s="7" t="s">
        <v>28</v>
      </c>
      <c r="E16" s="42" t="s">
        <v>57</v>
      </c>
      <c r="F16" s="43">
        <v>220</v>
      </c>
      <c r="G16" s="43">
        <v>12.15</v>
      </c>
      <c r="H16" s="43">
        <v>17.350000000000001</v>
      </c>
      <c r="I16" s="43">
        <v>46.58</v>
      </c>
      <c r="J16" s="43">
        <v>380</v>
      </c>
      <c r="K16" s="44">
        <v>265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>
      <c r="A19" s="23"/>
      <c r="B19" s="15"/>
      <c r="C19" s="11"/>
      <c r="D19" s="7" t="s">
        <v>31</v>
      </c>
      <c r="E19" s="42" t="s">
        <v>63</v>
      </c>
      <c r="F19" s="43">
        <v>50</v>
      </c>
      <c r="G19" s="43">
        <v>4</v>
      </c>
      <c r="H19" s="43">
        <v>0.5</v>
      </c>
      <c r="I19" s="43">
        <v>25</v>
      </c>
      <c r="J19" s="43">
        <v>120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2.4</v>
      </c>
      <c r="H20" s="43">
        <v>0.3</v>
      </c>
      <c r="I20" s="43">
        <v>13.5</v>
      </c>
      <c r="J20" s="43">
        <v>66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21.159999999999997</v>
      </c>
      <c r="H23" s="19">
        <f t="shared" si="2"/>
        <v>22.090000000000003</v>
      </c>
      <c r="I23" s="19">
        <f t="shared" si="2"/>
        <v>114.53</v>
      </c>
      <c r="J23" s="19">
        <f t="shared" si="2"/>
        <v>733</v>
      </c>
      <c r="K23" s="25"/>
      <c r="L23" s="19">
        <f t="shared" ref="L23" si="3">SUM(L14:L22)</f>
        <v>97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1200</v>
      </c>
      <c r="G24" s="32">
        <f t="shared" ref="G24:J24" si="4">G13+G23</f>
        <v>37.54</v>
      </c>
      <c r="H24" s="32">
        <f t="shared" si="4"/>
        <v>34.660000000000004</v>
      </c>
      <c r="I24" s="32">
        <f t="shared" si="4"/>
        <v>223.7</v>
      </c>
      <c r="J24" s="32">
        <f t="shared" si="4"/>
        <v>1310</v>
      </c>
      <c r="K24" s="32"/>
      <c r="L24" s="32">
        <f t="shared" ref="L24" si="5">L13+L23</f>
        <v>175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72</v>
      </c>
      <c r="F25" s="40">
        <v>90</v>
      </c>
      <c r="G25" s="40">
        <v>12.77</v>
      </c>
      <c r="H25" s="40">
        <v>9.8000000000000007</v>
      </c>
      <c r="I25" s="40">
        <v>3.81</v>
      </c>
      <c r="J25" s="40">
        <v>141</v>
      </c>
      <c r="K25" s="41" t="s">
        <v>40</v>
      </c>
      <c r="L25" s="40">
        <v>78</v>
      </c>
    </row>
    <row r="26" spans="1:12" ht="15">
      <c r="A26" s="14"/>
      <c r="B26" s="15"/>
      <c r="C26" s="11"/>
      <c r="D26" s="6" t="s">
        <v>21</v>
      </c>
      <c r="E26" s="42" t="s">
        <v>50</v>
      </c>
      <c r="F26" s="43">
        <v>150</v>
      </c>
      <c r="G26" s="43">
        <v>5.82</v>
      </c>
      <c r="H26" s="43">
        <v>4.49</v>
      </c>
      <c r="I26" s="43">
        <v>37.08</v>
      </c>
      <c r="J26" s="43">
        <v>212</v>
      </c>
      <c r="K26" s="44">
        <v>516</v>
      </c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</v>
      </c>
      <c r="H27" s="43">
        <v>0.02</v>
      </c>
      <c r="I27" s="43">
        <v>15</v>
      </c>
      <c r="J27" s="43">
        <v>61</v>
      </c>
      <c r="K27" s="44">
        <v>685</v>
      </c>
      <c r="L27" s="43"/>
    </row>
    <row r="28" spans="1:12" ht="15">
      <c r="A28" s="14"/>
      <c r="B28" s="15"/>
      <c r="C28" s="11"/>
      <c r="D28" s="7" t="s">
        <v>23</v>
      </c>
      <c r="E28" s="42" t="s">
        <v>51</v>
      </c>
      <c r="F28" s="43">
        <v>30</v>
      </c>
      <c r="G28" s="43">
        <v>2.4</v>
      </c>
      <c r="H28" s="43">
        <v>0.3</v>
      </c>
      <c r="I28" s="43">
        <v>15.58</v>
      </c>
      <c r="J28" s="43">
        <v>72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73</v>
      </c>
      <c r="F29" s="43">
        <v>100</v>
      </c>
      <c r="G29" s="43">
        <v>0.4</v>
      </c>
      <c r="H29" s="43"/>
      <c r="I29" s="43">
        <v>12.6</v>
      </c>
      <c r="J29" s="43">
        <v>52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21.589999999999996</v>
      </c>
      <c r="H32" s="19">
        <f t="shared" ref="H32" si="7">SUM(H25:H31)</f>
        <v>14.610000000000001</v>
      </c>
      <c r="I32" s="19">
        <f t="shared" ref="I32" si="8">SUM(I25:I31)</f>
        <v>84.07</v>
      </c>
      <c r="J32" s="19">
        <f t="shared" ref="J32:L32" si="9">SUM(J25:J31)</f>
        <v>538</v>
      </c>
      <c r="K32" s="25"/>
      <c r="L32" s="19">
        <f t="shared" si="9"/>
        <v>78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>
      <c r="A34" s="14"/>
      <c r="B34" s="15"/>
      <c r="C34" s="11"/>
      <c r="D34" s="7" t="s">
        <v>27</v>
      </c>
      <c r="E34" s="42" t="s">
        <v>74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>
        <v>97</v>
      </c>
    </row>
    <row r="35" spans="1:12" ht="15">
      <c r="A35" s="14"/>
      <c r="B35" s="15"/>
      <c r="C35" s="11"/>
      <c r="D35" s="7" t="s">
        <v>28</v>
      </c>
      <c r="E35" s="39" t="s">
        <v>72</v>
      </c>
      <c r="F35" s="40">
        <v>90</v>
      </c>
      <c r="G35" s="40">
        <v>12.77</v>
      </c>
      <c r="H35" s="40">
        <v>9.8000000000000007</v>
      </c>
      <c r="I35" s="40">
        <v>3.81</v>
      </c>
      <c r="J35" s="40">
        <v>141</v>
      </c>
      <c r="K35" s="41" t="s">
        <v>40</v>
      </c>
      <c r="L35" s="43"/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5.82</v>
      </c>
      <c r="H36" s="43">
        <v>4.49</v>
      </c>
      <c r="I36" s="43">
        <v>37.08</v>
      </c>
      <c r="J36" s="43">
        <v>212</v>
      </c>
      <c r="K36" s="44">
        <v>516</v>
      </c>
      <c r="L36" s="43"/>
    </row>
    <row r="37" spans="1:12" ht="1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7.0000000000000007E-2</v>
      </c>
      <c r="H37" s="43">
        <v>0.02</v>
      </c>
      <c r="I37" s="43">
        <v>24.44</v>
      </c>
      <c r="J37" s="43">
        <v>100</v>
      </c>
      <c r="K37" s="44" t="s">
        <v>40</v>
      </c>
      <c r="L37" s="43"/>
    </row>
    <row r="38" spans="1:12" ht="15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4</v>
      </c>
      <c r="H38" s="43">
        <v>0.5</v>
      </c>
      <c r="I38" s="43">
        <v>25</v>
      </c>
      <c r="J38" s="43">
        <v>120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2.4</v>
      </c>
      <c r="H39" s="43">
        <v>0.3</v>
      </c>
      <c r="I39" s="43">
        <v>13.5</v>
      </c>
      <c r="J39" s="43">
        <v>66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26.97</v>
      </c>
      <c r="H42" s="19">
        <f t="shared" ref="H42" si="11">SUM(H33:H41)</f>
        <v>18.82</v>
      </c>
      <c r="I42" s="19">
        <f t="shared" ref="I42" si="12">SUM(I33:I41)</f>
        <v>117.94</v>
      </c>
      <c r="J42" s="19">
        <f t="shared" ref="J42:L42" si="13">SUM(J33:J41)</f>
        <v>743</v>
      </c>
      <c r="K42" s="25"/>
      <c r="L42" s="19">
        <f t="shared" si="13"/>
        <v>97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1290</v>
      </c>
      <c r="G43" s="32">
        <f t="shared" ref="G43" si="14">G32+G42</f>
        <v>48.559999999999995</v>
      </c>
      <c r="H43" s="32">
        <f t="shared" ref="H43" si="15">H32+H42</f>
        <v>33.43</v>
      </c>
      <c r="I43" s="32">
        <f t="shared" ref="I43" si="16">I32+I42</f>
        <v>202.01</v>
      </c>
      <c r="J43" s="32">
        <f t="shared" ref="J43:L43" si="17">J32+J42</f>
        <v>1281</v>
      </c>
      <c r="K43" s="32"/>
      <c r="L43" s="32">
        <f t="shared" si="17"/>
        <v>175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2" t="s">
        <v>56</v>
      </c>
      <c r="F44" s="43">
        <v>90</v>
      </c>
      <c r="G44" s="43">
        <v>9.19</v>
      </c>
      <c r="H44" s="43">
        <v>10.73</v>
      </c>
      <c r="I44" s="43">
        <v>7.7</v>
      </c>
      <c r="J44" s="43">
        <v>136</v>
      </c>
      <c r="K44" s="44" t="s">
        <v>40</v>
      </c>
      <c r="L44" s="43">
        <v>78</v>
      </c>
    </row>
    <row r="45" spans="1:12" ht="15">
      <c r="A45" s="23"/>
      <c r="B45" s="15"/>
      <c r="C45" s="11"/>
      <c r="D45" s="5" t="s">
        <v>21</v>
      </c>
      <c r="E45" s="42" t="s">
        <v>52</v>
      </c>
      <c r="F45" s="43">
        <v>180</v>
      </c>
      <c r="G45" s="43">
        <v>4.3499999999999996</v>
      </c>
      <c r="H45" s="43">
        <v>7.72</v>
      </c>
      <c r="I45" s="43">
        <v>29.44</v>
      </c>
      <c r="J45" s="43">
        <v>172</v>
      </c>
      <c r="K45" s="44" t="s">
        <v>40</v>
      </c>
      <c r="L45" s="43"/>
    </row>
    <row r="46" spans="1:12" ht="15">
      <c r="A46" s="23"/>
      <c r="B46" s="15"/>
      <c r="C46" s="11"/>
      <c r="D46" s="7" t="s">
        <v>22</v>
      </c>
      <c r="E46" s="42" t="s">
        <v>75</v>
      </c>
      <c r="F46" s="43">
        <v>200</v>
      </c>
      <c r="G46" s="43"/>
      <c r="H46" s="43"/>
      <c r="I46" s="43">
        <v>18</v>
      </c>
      <c r="J46" s="43">
        <v>113</v>
      </c>
      <c r="K46" s="44" t="s">
        <v>40</v>
      </c>
      <c r="L46" s="43"/>
    </row>
    <row r="47" spans="1:12" ht="15">
      <c r="A47" s="23"/>
      <c r="B47" s="15"/>
      <c r="C47" s="11"/>
      <c r="D47" s="7" t="s">
        <v>23</v>
      </c>
      <c r="E47" s="42" t="s">
        <v>51</v>
      </c>
      <c r="F47" s="43">
        <v>30</v>
      </c>
      <c r="G47" s="43">
        <v>2.4</v>
      </c>
      <c r="H47" s="43">
        <v>0.3</v>
      </c>
      <c r="I47" s="43">
        <v>15.58</v>
      </c>
      <c r="J47" s="43">
        <v>72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15.94</v>
      </c>
      <c r="H51" s="19">
        <f t="shared" ref="H51" si="19">SUM(H44:H50)</f>
        <v>18.75</v>
      </c>
      <c r="I51" s="19">
        <f t="shared" ref="I51" si="20">SUM(I44:I50)</f>
        <v>70.72</v>
      </c>
      <c r="J51" s="19">
        <f t="shared" ref="J51:L51" si="21">SUM(J44:J50)</f>
        <v>493</v>
      </c>
      <c r="K51" s="25"/>
      <c r="L51" s="19">
        <f t="shared" si="21"/>
        <v>78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76</v>
      </c>
      <c r="F53" s="43">
        <v>200</v>
      </c>
      <c r="G53" s="43">
        <v>6.4</v>
      </c>
      <c r="H53" s="43">
        <v>4.5999999999999996</v>
      </c>
      <c r="I53" s="43">
        <v>18.5</v>
      </c>
      <c r="J53" s="43">
        <v>144</v>
      </c>
      <c r="K53" s="44" t="s">
        <v>40</v>
      </c>
      <c r="L53" s="43">
        <v>97</v>
      </c>
    </row>
    <row r="54" spans="1:12" ht="15">
      <c r="A54" s="23"/>
      <c r="B54" s="15"/>
      <c r="C54" s="11"/>
      <c r="D54" s="7" t="s">
        <v>28</v>
      </c>
      <c r="E54" s="42" t="s">
        <v>56</v>
      </c>
      <c r="F54" s="43">
        <v>90</v>
      </c>
      <c r="G54" s="43">
        <v>9.19</v>
      </c>
      <c r="H54" s="43">
        <v>10.73</v>
      </c>
      <c r="I54" s="43">
        <v>7.7</v>
      </c>
      <c r="J54" s="43">
        <v>136</v>
      </c>
      <c r="K54" s="44" t="s">
        <v>40</v>
      </c>
      <c r="L54" s="43"/>
    </row>
    <row r="55" spans="1:12" ht="15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3.72</v>
      </c>
      <c r="H55" s="43">
        <v>6.37</v>
      </c>
      <c r="I55" s="43">
        <v>25.06</v>
      </c>
      <c r="J55" s="43">
        <v>139</v>
      </c>
      <c r="K55" s="44" t="s">
        <v>40</v>
      </c>
      <c r="L55" s="43"/>
    </row>
    <row r="56" spans="1:12" ht="15">
      <c r="A56" s="23"/>
      <c r="B56" s="15"/>
      <c r="C56" s="11"/>
      <c r="D56" s="7" t="s">
        <v>30</v>
      </c>
      <c r="E56" s="42" t="s">
        <v>75</v>
      </c>
      <c r="F56" s="43">
        <v>200</v>
      </c>
      <c r="G56" s="43"/>
      <c r="H56" s="43"/>
      <c r="I56" s="43">
        <v>18</v>
      </c>
      <c r="J56" s="43">
        <v>113</v>
      </c>
      <c r="K56" s="44" t="s">
        <v>40</v>
      </c>
      <c r="L56" s="43"/>
    </row>
    <row r="57" spans="1:12" ht="15">
      <c r="A57" s="23"/>
      <c r="B57" s="15"/>
      <c r="C57" s="11"/>
      <c r="D57" s="7" t="s">
        <v>31</v>
      </c>
      <c r="E57" s="42" t="s">
        <v>51</v>
      </c>
      <c r="F57" s="43">
        <v>50</v>
      </c>
      <c r="G57" s="43">
        <v>4</v>
      </c>
      <c r="H57" s="43">
        <v>0.5</v>
      </c>
      <c r="I57" s="43">
        <v>25</v>
      </c>
      <c r="J57" s="43">
        <v>120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2.4</v>
      </c>
      <c r="H58" s="43">
        <v>0.3</v>
      </c>
      <c r="I58" s="43">
        <v>13.5</v>
      </c>
      <c r="J58" s="43">
        <v>66</v>
      </c>
      <c r="K58" s="44"/>
      <c r="L58" s="43"/>
    </row>
    <row r="59" spans="1:12" ht="15">
      <c r="A59" s="23"/>
      <c r="B59" s="15"/>
      <c r="C59" s="11"/>
      <c r="D59" s="7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25.709999999999997</v>
      </c>
      <c r="H61" s="19">
        <f t="shared" ref="H61" si="23">SUM(H52:H60)</f>
        <v>22.5</v>
      </c>
      <c r="I61" s="19">
        <f t="shared" ref="I61" si="24">SUM(I52:I60)</f>
        <v>107.75999999999999</v>
      </c>
      <c r="J61" s="19">
        <f t="shared" ref="J61:L61" si="25">SUM(J52:J60)</f>
        <v>718</v>
      </c>
      <c r="K61" s="25"/>
      <c r="L61" s="19">
        <f t="shared" si="25"/>
        <v>97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1220</v>
      </c>
      <c r="G62" s="32">
        <f t="shared" ref="G62" si="26">G51+G61</f>
        <v>41.65</v>
      </c>
      <c r="H62" s="32">
        <f t="shared" ref="H62" si="27">H51+H61</f>
        <v>41.25</v>
      </c>
      <c r="I62" s="32">
        <f t="shared" ref="I62" si="28">I51+I61</f>
        <v>178.48</v>
      </c>
      <c r="J62" s="32">
        <f t="shared" ref="J62:L62" si="29">J51+J61</f>
        <v>1211</v>
      </c>
      <c r="K62" s="32"/>
      <c r="L62" s="32">
        <f t="shared" si="29"/>
        <v>175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>
        <v>78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 t="s">
        <v>77</v>
      </c>
      <c r="F66" s="43">
        <v>100</v>
      </c>
      <c r="G66" s="43">
        <v>8.8000000000000007</v>
      </c>
      <c r="H66" s="43">
        <v>2.2000000000000002</v>
      </c>
      <c r="I66" s="43">
        <v>50.3</v>
      </c>
      <c r="J66" s="43">
        <v>128</v>
      </c>
      <c r="K66" s="44">
        <v>779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37.129999999999995</v>
      </c>
      <c r="H70" s="19">
        <f t="shared" ref="H70" si="31">SUM(H63:H69)</f>
        <v>12.77</v>
      </c>
      <c r="I70" s="19">
        <f t="shared" ref="I70" si="32">SUM(I63:I69)</f>
        <v>96.039999999999992</v>
      </c>
      <c r="J70" s="19">
        <f t="shared" ref="J70:L70" si="33">SUM(J63:J69)</f>
        <v>554</v>
      </c>
      <c r="K70" s="25"/>
      <c r="L70" s="19">
        <f t="shared" si="33"/>
        <v>78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>
        <v>97</v>
      </c>
    </row>
    <row r="73" spans="1:12" ht="15">
      <c r="A73" s="23"/>
      <c r="B73" s="15"/>
      <c r="C73" s="11"/>
      <c r="D73" s="7" t="s">
        <v>28</v>
      </c>
      <c r="E73" s="42" t="s">
        <v>78</v>
      </c>
      <c r="F73" s="43">
        <v>220</v>
      </c>
      <c r="G73" s="43">
        <v>21.6</v>
      </c>
      <c r="H73" s="43">
        <v>16.010000000000002</v>
      </c>
      <c r="I73" s="43">
        <v>37.5</v>
      </c>
      <c r="J73" s="43">
        <v>335</v>
      </c>
      <c r="K73" s="44" t="s">
        <v>40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5">
      <c r="A76" s="23"/>
      <c r="B76" s="15"/>
      <c r="C76" s="11"/>
      <c r="D76" s="7" t="s">
        <v>31</v>
      </c>
      <c r="E76" s="42" t="s">
        <v>51</v>
      </c>
      <c r="F76" s="43">
        <v>50</v>
      </c>
      <c r="G76" s="43">
        <v>4</v>
      </c>
      <c r="H76" s="43">
        <v>0.5</v>
      </c>
      <c r="I76" s="43">
        <v>25</v>
      </c>
      <c r="J76" s="43">
        <v>120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2.4</v>
      </c>
      <c r="H77" s="43">
        <v>0.3</v>
      </c>
      <c r="I77" s="43">
        <v>13.5</v>
      </c>
      <c r="J77" s="43">
        <v>66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29.73</v>
      </c>
      <c r="H80" s="19">
        <f t="shared" ref="H80" si="35">SUM(H71:H79)</f>
        <v>21.740000000000002</v>
      </c>
      <c r="I80" s="19">
        <f t="shared" ref="I80" si="36">SUM(I71:I79)</f>
        <v>111</v>
      </c>
      <c r="J80" s="19">
        <f t="shared" ref="J80" si="37">SUM(J71:J79)</f>
        <v>713</v>
      </c>
      <c r="K80" s="25"/>
      <c r="L80" s="19">
        <f>SUM(L71:L79)</f>
        <v>97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1200</v>
      </c>
      <c r="G81" s="32">
        <f t="shared" ref="G81" si="38">G70+G80</f>
        <v>66.86</v>
      </c>
      <c r="H81" s="32">
        <f t="shared" ref="H81" si="39">H70+H80</f>
        <v>34.510000000000005</v>
      </c>
      <c r="I81" s="32">
        <f t="shared" ref="I81" si="40">I70+I80</f>
        <v>207.04</v>
      </c>
      <c r="J81" s="32">
        <f t="shared" ref="J81:L81" si="41">J70+J80</f>
        <v>1267</v>
      </c>
      <c r="K81" s="32"/>
      <c r="L81" s="32">
        <f t="shared" si="41"/>
        <v>175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90</v>
      </c>
      <c r="G82" s="40">
        <v>10.199999999999999</v>
      </c>
      <c r="H82" s="40">
        <v>9.51</v>
      </c>
      <c r="I82" s="40">
        <v>11.88</v>
      </c>
      <c r="J82" s="40">
        <v>177</v>
      </c>
      <c r="K82" s="41">
        <v>451</v>
      </c>
      <c r="L82" s="40">
        <v>78</v>
      </c>
    </row>
    <row r="83" spans="1:12" ht="15">
      <c r="A83" s="23"/>
      <c r="B83" s="15"/>
      <c r="C83" s="11"/>
      <c r="D83" s="5" t="s">
        <v>21</v>
      </c>
      <c r="E83" s="42" t="s">
        <v>48</v>
      </c>
      <c r="F83" s="43">
        <v>180</v>
      </c>
      <c r="G83" s="43">
        <v>4.46</v>
      </c>
      <c r="H83" s="43">
        <v>5.2</v>
      </c>
      <c r="I83" s="43">
        <v>46.7</v>
      </c>
      <c r="J83" s="43">
        <v>251</v>
      </c>
      <c r="K83" s="44">
        <v>512</v>
      </c>
      <c r="L83" s="43"/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0.2</v>
      </c>
      <c r="H84" s="43">
        <v>0.02</v>
      </c>
      <c r="I84" s="43">
        <v>15</v>
      </c>
      <c r="J84" s="43">
        <v>61</v>
      </c>
      <c r="K84" s="44">
        <v>685</v>
      </c>
      <c r="L84" s="43"/>
    </row>
    <row r="85" spans="1:12" ht="15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2.4</v>
      </c>
      <c r="H85" s="43">
        <v>0.3</v>
      </c>
      <c r="I85" s="43">
        <v>15.58</v>
      </c>
      <c r="J85" s="43">
        <v>72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17.259999999999998</v>
      </c>
      <c r="H89" s="19">
        <f t="shared" ref="H89" si="43">SUM(H82:H88)</f>
        <v>15.030000000000001</v>
      </c>
      <c r="I89" s="19">
        <f t="shared" ref="I89" si="44">SUM(I82:I88)</f>
        <v>89.160000000000011</v>
      </c>
      <c r="J89" s="19">
        <f t="shared" ref="J89:L89" si="45">SUM(J82:J88)</f>
        <v>561</v>
      </c>
      <c r="K89" s="25"/>
      <c r="L89" s="19">
        <f t="shared" si="45"/>
        <v>78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135</v>
      </c>
      <c r="L91" s="43">
        <v>97</v>
      </c>
    </row>
    <row r="92" spans="1:12" ht="15">
      <c r="A92" s="23"/>
      <c r="B92" s="15"/>
      <c r="C92" s="11"/>
      <c r="D92" s="7" t="s">
        <v>28</v>
      </c>
      <c r="E92" s="39" t="s">
        <v>53</v>
      </c>
      <c r="F92" s="40">
        <v>90</v>
      </c>
      <c r="G92" s="40">
        <v>10.199999999999999</v>
      </c>
      <c r="H92" s="40">
        <v>9.51</v>
      </c>
      <c r="I92" s="40">
        <v>11.88</v>
      </c>
      <c r="J92" s="40">
        <v>177</v>
      </c>
      <c r="K92" s="41">
        <v>451</v>
      </c>
      <c r="L92" s="43"/>
    </row>
    <row r="93" spans="1:12" ht="15">
      <c r="A93" s="23"/>
      <c r="B93" s="15"/>
      <c r="C93" s="11"/>
      <c r="D93" s="7" t="s">
        <v>29</v>
      </c>
      <c r="E93" s="42" t="s">
        <v>48</v>
      </c>
      <c r="F93" s="43">
        <v>150</v>
      </c>
      <c r="G93" s="43">
        <v>3.72</v>
      </c>
      <c r="H93" s="43">
        <v>4.33</v>
      </c>
      <c r="I93" s="43">
        <v>38.659999999999997</v>
      </c>
      <c r="J93" s="43">
        <v>209</v>
      </c>
      <c r="K93" s="44">
        <v>512</v>
      </c>
      <c r="L93" s="43"/>
    </row>
    <row r="94" spans="1:12" ht="1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>
      <c r="A95" s="23"/>
      <c r="B95" s="15"/>
      <c r="C95" s="11"/>
      <c r="D95" s="7" t="s">
        <v>31</v>
      </c>
      <c r="E95" s="42" t="s">
        <v>51</v>
      </c>
      <c r="F95" s="43">
        <v>50</v>
      </c>
      <c r="G95" s="43">
        <v>4</v>
      </c>
      <c r="H95" s="43">
        <v>0.5</v>
      </c>
      <c r="I95" s="43">
        <v>25</v>
      </c>
      <c r="J95" s="43">
        <v>120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2.4</v>
      </c>
      <c r="H96" s="43">
        <v>0.3</v>
      </c>
      <c r="I96" s="43">
        <v>13.5</v>
      </c>
      <c r="J96" s="43">
        <v>66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22.24</v>
      </c>
      <c r="H99" s="19">
        <f t="shared" ref="H99" si="47">SUM(H90:H98)</f>
        <v>18.3</v>
      </c>
      <c r="I99" s="19">
        <f t="shared" ref="I99" si="48">SUM(I90:I98)</f>
        <v>113.44999999999999</v>
      </c>
      <c r="J99" s="19">
        <f t="shared" ref="J99:L99" si="49">SUM(J90:J98)</f>
        <v>724</v>
      </c>
      <c r="K99" s="25"/>
      <c r="L99" s="19">
        <f t="shared" si="49"/>
        <v>97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1220</v>
      </c>
      <c r="G100" s="32">
        <f t="shared" ref="G100" si="50">G89+G99</f>
        <v>39.5</v>
      </c>
      <c r="H100" s="32">
        <f t="shared" ref="H100" si="51">H89+H99</f>
        <v>33.33</v>
      </c>
      <c r="I100" s="32">
        <f t="shared" ref="I100" si="52">I89+I99</f>
        <v>202.61</v>
      </c>
      <c r="J100" s="32">
        <f t="shared" ref="J100:L100" si="53">J89+J99</f>
        <v>1285</v>
      </c>
      <c r="K100" s="32"/>
      <c r="L100" s="32">
        <f t="shared" si="53"/>
        <v>175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433</v>
      </c>
      <c r="L101" s="40">
        <v>78</v>
      </c>
    </row>
    <row r="102" spans="1:12" ht="15">
      <c r="A102" s="23"/>
      <c r="B102" s="15"/>
      <c r="C102" s="11"/>
      <c r="D102" s="6" t="s">
        <v>21</v>
      </c>
      <c r="E102" s="42" t="s">
        <v>50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>
      <c r="A104" s="23"/>
      <c r="B104" s="15"/>
      <c r="C104" s="11"/>
      <c r="D104" s="7" t="s">
        <v>23</v>
      </c>
      <c r="E104" s="42" t="s">
        <v>51</v>
      </c>
      <c r="F104" s="43">
        <v>30</v>
      </c>
      <c r="G104" s="43">
        <v>2.4</v>
      </c>
      <c r="H104" s="43">
        <v>0.3</v>
      </c>
      <c r="I104" s="43">
        <v>15.58</v>
      </c>
      <c r="J104" s="43">
        <v>72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21.96</v>
      </c>
      <c r="H108" s="19">
        <f t="shared" si="54"/>
        <v>25.51</v>
      </c>
      <c r="I108" s="19">
        <f t="shared" si="54"/>
        <v>88.12</v>
      </c>
      <c r="J108" s="19">
        <f t="shared" si="54"/>
        <v>557</v>
      </c>
      <c r="K108" s="25"/>
      <c r="L108" s="19">
        <f t="shared" ref="L108" si="55">SUM(L101:L107)</f>
        <v>78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27</v>
      </c>
      <c r="E110" s="42" t="s">
        <v>62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97</v>
      </c>
    </row>
    <row r="111" spans="1:12" ht="15">
      <c r="A111" s="23"/>
      <c r="B111" s="15"/>
      <c r="C111" s="11"/>
      <c r="D111" s="7" t="s">
        <v>28</v>
      </c>
      <c r="E111" s="39" t="s">
        <v>41</v>
      </c>
      <c r="F111" s="40">
        <v>90</v>
      </c>
      <c r="G111" s="40">
        <v>12.51</v>
      </c>
      <c r="H111" s="40">
        <v>19.8</v>
      </c>
      <c r="I111" s="40">
        <v>3.6</v>
      </c>
      <c r="J111" s="40">
        <v>130</v>
      </c>
      <c r="K111" s="41">
        <v>433</v>
      </c>
      <c r="L111" s="43"/>
    </row>
    <row r="112" spans="1:12" ht="15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>
      <c r="A114" s="23"/>
      <c r="B114" s="15"/>
      <c r="C114" s="11"/>
      <c r="D114" s="7" t="s">
        <v>31</v>
      </c>
      <c r="E114" s="42" t="s">
        <v>51</v>
      </c>
      <c r="F114" s="43">
        <v>50</v>
      </c>
      <c r="G114" s="43">
        <v>4</v>
      </c>
      <c r="H114" s="43">
        <v>0.5</v>
      </c>
      <c r="I114" s="43">
        <v>25</v>
      </c>
      <c r="J114" s="43">
        <v>120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2.4</v>
      </c>
      <c r="H115" s="43">
        <v>0.3</v>
      </c>
      <c r="I115" s="43">
        <v>13.5</v>
      </c>
      <c r="J115" s="43">
        <v>66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29.56</v>
      </c>
      <c r="H118" s="19">
        <f t="shared" si="56"/>
        <v>28.46</v>
      </c>
      <c r="I118" s="19">
        <f t="shared" si="56"/>
        <v>119.27</v>
      </c>
      <c r="J118" s="19">
        <f t="shared" si="56"/>
        <v>740</v>
      </c>
      <c r="K118" s="25"/>
      <c r="L118" s="19">
        <f t="shared" ref="L118" si="57">SUM(L109:L117)</f>
        <v>97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1220</v>
      </c>
      <c r="G119" s="32">
        <f t="shared" ref="G119" si="58">G108+G118</f>
        <v>51.519999999999996</v>
      </c>
      <c r="H119" s="32">
        <f t="shared" ref="H119" si="59">H108+H118</f>
        <v>53.97</v>
      </c>
      <c r="I119" s="32">
        <f t="shared" ref="I119" si="60">I108+I118</f>
        <v>207.39</v>
      </c>
      <c r="J119" s="32">
        <f t="shared" ref="J119:L119" si="61">J108+J118</f>
        <v>1297</v>
      </c>
      <c r="K119" s="32"/>
      <c r="L119" s="32">
        <f t="shared" si="61"/>
        <v>175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270</v>
      </c>
      <c r="G120" s="40">
        <v>16.079999999999998</v>
      </c>
      <c r="H120" s="40">
        <v>8.14</v>
      </c>
      <c r="I120" s="40">
        <v>51.5</v>
      </c>
      <c r="J120" s="40">
        <v>352</v>
      </c>
      <c r="K120" s="41" t="s">
        <v>40</v>
      </c>
      <c r="L120" s="40">
        <v>78</v>
      </c>
    </row>
    <row r="121" spans="1:12" ht="15">
      <c r="A121" s="14"/>
      <c r="B121" s="15"/>
      <c r="C121" s="11"/>
      <c r="D121" s="6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0.6</v>
      </c>
      <c r="H122" s="43">
        <v>0.06</v>
      </c>
      <c r="I122" s="43">
        <v>29.79</v>
      </c>
      <c r="J122" s="43">
        <v>124</v>
      </c>
      <c r="K122" s="44" t="s">
        <v>40</v>
      </c>
      <c r="L122" s="43"/>
    </row>
    <row r="123" spans="1:12" ht="15">
      <c r="A123" s="14"/>
      <c r="B123" s="15"/>
      <c r="C123" s="11"/>
      <c r="D123" s="7" t="s">
        <v>23</v>
      </c>
      <c r="E123" s="42" t="s">
        <v>51</v>
      </c>
      <c r="F123" s="43">
        <v>30</v>
      </c>
      <c r="G123" s="43">
        <v>2.4</v>
      </c>
      <c r="H123" s="43">
        <v>0.3</v>
      </c>
      <c r="I123" s="43">
        <v>15.58</v>
      </c>
      <c r="J123" s="43">
        <v>72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19.079999999999998</v>
      </c>
      <c r="H127" s="19">
        <f t="shared" si="62"/>
        <v>8.5000000000000018</v>
      </c>
      <c r="I127" s="19">
        <f t="shared" si="62"/>
        <v>96.86999999999999</v>
      </c>
      <c r="J127" s="19">
        <f t="shared" si="62"/>
        <v>548</v>
      </c>
      <c r="K127" s="25"/>
      <c r="L127" s="19">
        <f t="shared" ref="L127" si="63">SUM(L120:L126)</f>
        <v>78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3.17</v>
      </c>
      <c r="H129" s="43">
        <v>3.94</v>
      </c>
      <c r="I129" s="43">
        <v>13.4</v>
      </c>
      <c r="J129" s="43">
        <v>102</v>
      </c>
      <c r="K129" s="44">
        <v>111</v>
      </c>
      <c r="L129" s="43">
        <v>97</v>
      </c>
    </row>
    <row r="130" spans="1:12" ht="15">
      <c r="A130" s="14"/>
      <c r="B130" s="15"/>
      <c r="C130" s="11"/>
      <c r="D130" s="7" t="s">
        <v>28</v>
      </c>
      <c r="E130" s="39" t="s">
        <v>79</v>
      </c>
      <c r="F130" s="40">
        <v>220</v>
      </c>
      <c r="G130" s="40">
        <v>12.94</v>
      </c>
      <c r="H130" s="40">
        <v>6.92</v>
      </c>
      <c r="I130" s="40">
        <v>41.54</v>
      </c>
      <c r="J130" s="40">
        <v>297</v>
      </c>
      <c r="K130" s="41" t="s">
        <v>40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0.6</v>
      </c>
      <c r="H132" s="43">
        <v>0.06</v>
      </c>
      <c r="I132" s="43">
        <v>29.79</v>
      </c>
      <c r="J132" s="43">
        <v>124</v>
      </c>
      <c r="K132" s="44" t="s">
        <v>40</v>
      </c>
      <c r="L132" s="43"/>
    </row>
    <row r="133" spans="1:12" ht="15">
      <c r="A133" s="14"/>
      <c r="B133" s="15"/>
      <c r="C133" s="11"/>
      <c r="D133" s="7" t="s">
        <v>31</v>
      </c>
      <c r="E133" s="42" t="s">
        <v>51</v>
      </c>
      <c r="F133" s="43">
        <v>50</v>
      </c>
      <c r="G133" s="43">
        <v>4</v>
      </c>
      <c r="H133" s="43">
        <v>0.5</v>
      </c>
      <c r="I133" s="43">
        <v>25</v>
      </c>
      <c r="J133" s="43">
        <v>120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2.4</v>
      </c>
      <c r="H134" s="43">
        <v>0.3</v>
      </c>
      <c r="I134" s="43">
        <v>13.5</v>
      </c>
      <c r="J134" s="43">
        <v>66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23.11</v>
      </c>
      <c r="H137" s="19">
        <f t="shared" si="64"/>
        <v>11.72</v>
      </c>
      <c r="I137" s="19">
        <f t="shared" si="64"/>
        <v>123.22999999999999</v>
      </c>
      <c r="J137" s="19">
        <f t="shared" si="64"/>
        <v>709</v>
      </c>
      <c r="K137" s="25"/>
      <c r="L137" s="19">
        <f t="shared" ref="L137" si="65">SUM(L128:L136)</f>
        <v>97</v>
      </c>
    </row>
    <row r="138" spans="1:12" ht="15.7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1200</v>
      </c>
      <c r="G138" s="32">
        <f t="shared" ref="G138" si="66">G127+G137</f>
        <v>42.19</v>
      </c>
      <c r="H138" s="32">
        <f t="shared" ref="H138" si="67">H127+H137</f>
        <v>20.220000000000002</v>
      </c>
      <c r="I138" s="32">
        <f t="shared" ref="I138" si="68">I127+I137</f>
        <v>220.09999999999997</v>
      </c>
      <c r="J138" s="32">
        <f t="shared" ref="J138:L138" si="69">J127+J137</f>
        <v>1257</v>
      </c>
      <c r="K138" s="32"/>
      <c r="L138" s="32">
        <f t="shared" si="69"/>
        <v>175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3">
        <v>180</v>
      </c>
      <c r="G139" s="43">
        <v>7.74</v>
      </c>
      <c r="H139" s="43">
        <v>7.36</v>
      </c>
      <c r="I139" s="43">
        <v>20.73</v>
      </c>
      <c r="J139" s="43">
        <v>263</v>
      </c>
      <c r="K139" s="44" t="s">
        <v>61</v>
      </c>
      <c r="L139" s="40">
        <v>78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51" t="s">
        <v>49</v>
      </c>
      <c r="E143" s="42" t="s">
        <v>81</v>
      </c>
      <c r="F143" s="43">
        <v>90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5">
      <c r="A144" s="23"/>
      <c r="B144" s="15"/>
      <c r="C144" s="11"/>
      <c r="D144" s="6" t="s">
        <v>60</v>
      </c>
      <c r="E144" s="42" t="s">
        <v>55</v>
      </c>
      <c r="F144" s="43">
        <v>50</v>
      </c>
      <c r="G144" s="43">
        <v>3.51</v>
      </c>
      <c r="H144" s="43">
        <v>5.77</v>
      </c>
      <c r="I144" s="43">
        <v>25.79</v>
      </c>
      <c r="J144" s="43">
        <v>160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13.950000000000001</v>
      </c>
      <c r="H146" s="19">
        <f t="shared" si="70"/>
        <v>13.45</v>
      </c>
      <c r="I146" s="19">
        <f t="shared" si="70"/>
        <v>78.52000000000001</v>
      </c>
      <c r="J146" s="19">
        <f t="shared" si="70"/>
        <v>564</v>
      </c>
      <c r="K146" s="25"/>
      <c r="L146" s="19">
        <f t="shared" ref="L146" si="71">SUM(L139:L145)</f>
        <v>78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82</v>
      </c>
      <c r="F148" s="43">
        <v>200</v>
      </c>
      <c r="G148" s="43">
        <v>7.46</v>
      </c>
      <c r="H148" s="43">
        <v>3.5</v>
      </c>
      <c r="I148" s="43">
        <v>8.94</v>
      </c>
      <c r="J148" s="43">
        <v>100</v>
      </c>
      <c r="K148" s="44" t="s">
        <v>40</v>
      </c>
      <c r="L148" s="43">
        <v>97</v>
      </c>
    </row>
    <row r="149" spans="1:12" ht="15">
      <c r="A149" s="23"/>
      <c r="B149" s="15"/>
      <c r="C149" s="11"/>
      <c r="D149" s="7" t="s">
        <v>28</v>
      </c>
      <c r="E149" s="42" t="s">
        <v>83</v>
      </c>
      <c r="F149" s="43">
        <v>220</v>
      </c>
      <c r="G149" s="43">
        <v>16.78</v>
      </c>
      <c r="H149" s="43">
        <v>15.36</v>
      </c>
      <c r="I149" s="43">
        <v>35.020000000000003</v>
      </c>
      <c r="J149" s="43">
        <v>395</v>
      </c>
      <c r="K149" s="44" t="s">
        <v>40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0.26</v>
      </c>
      <c r="H151" s="43">
        <v>0.03</v>
      </c>
      <c r="I151" s="43">
        <v>15.25</v>
      </c>
      <c r="J151" s="43">
        <v>64</v>
      </c>
      <c r="K151" s="44">
        <v>686</v>
      </c>
      <c r="L151" s="43"/>
    </row>
    <row r="152" spans="1:12" ht="15">
      <c r="A152" s="23"/>
      <c r="B152" s="15"/>
      <c r="C152" s="11"/>
      <c r="D152" s="7" t="s">
        <v>31</v>
      </c>
      <c r="E152" s="42" t="s">
        <v>51</v>
      </c>
      <c r="F152" s="43">
        <v>50</v>
      </c>
      <c r="G152" s="43">
        <v>4</v>
      </c>
      <c r="H152" s="43">
        <v>0.5</v>
      </c>
      <c r="I152" s="43">
        <v>25</v>
      </c>
      <c r="J152" s="43">
        <v>120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2.4</v>
      </c>
      <c r="H153" s="43">
        <v>0.3</v>
      </c>
      <c r="I153" s="43">
        <v>13.5</v>
      </c>
      <c r="J153" s="43">
        <v>66</v>
      </c>
      <c r="K153" s="44"/>
      <c r="L153" s="43"/>
    </row>
    <row r="154" spans="1:12" ht="15">
      <c r="A154" s="23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30.900000000000002</v>
      </c>
      <c r="H156" s="19">
        <f t="shared" si="72"/>
        <v>19.690000000000001</v>
      </c>
      <c r="I156" s="19">
        <f t="shared" si="72"/>
        <v>97.710000000000008</v>
      </c>
      <c r="J156" s="19">
        <f t="shared" si="72"/>
        <v>745</v>
      </c>
      <c r="K156" s="25"/>
      <c r="L156" s="19">
        <f t="shared" ref="L156" si="73">SUM(L147:L155)</f>
        <v>97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1220</v>
      </c>
      <c r="G157" s="32">
        <f t="shared" ref="G157" si="74">G146+G156</f>
        <v>44.85</v>
      </c>
      <c r="H157" s="32">
        <f t="shared" ref="H157" si="75">H146+H156</f>
        <v>33.14</v>
      </c>
      <c r="I157" s="32">
        <f t="shared" ref="I157" si="76">I146+I156</f>
        <v>176.23000000000002</v>
      </c>
      <c r="J157" s="32">
        <f t="shared" ref="J157:L157" si="77">J146+J156</f>
        <v>1309</v>
      </c>
      <c r="K157" s="32"/>
      <c r="L157" s="32">
        <f t="shared" si="77"/>
        <v>175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90</v>
      </c>
      <c r="G158" s="40">
        <v>9.06</v>
      </c>
      <c r="H158" s="40">
        <v>10.74</v>
      </c>
      <c r="I158" s="40">
        <v>9.35</v>
      </c>
      <c r="J158" s="40">
        <v>173</v>
      </c>
      <c r="K158" s="41">
        <v>103</v>
      </c>
      <c r="L158" s="40">
        <v>78</v>
      </c>
    </row>
    <row r="159" spans="1:12" ht="15">
      <c r="A159" s="23"/>
      <c r="B159" s="15"/>
      <c r="C159" s="11"/>
      <c r="D159" s="6" t="s">
        <v>21</v>
      </c>
      <c r="E159" s="42" t="s">
        <v>42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2.4</v>
      </c>
      <c r="H161" s="43">
        <v>0.3</v>
      </c>
      <c r="I161" s="43">
        <v>15.58</v>
      </c>
      <c r="J161" s="43">
        <v>72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17.079999999999998</v>
      </c>
      <c r="H165" s="19">
        <f t="shared" si="78"/>
        <v>17.07</v>
      </c>
      <c r="I165" s="19">
        <f t="shared" si="78"/>
        <v>74.38</v>
      </c>
      <c r="J165" s="19">
        <f t="shared" si="78"/>
        <v>521</v>
      </c>
      <c r="K165" s="25"/>
      <c r="L165" s="19">
        <f t="shared" ref="L165" si="79">SUM(L158:L164)</f>
        <v>78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>
      <c r="A167" s="23"/>
      <c r="B167" s="15"/>
      <c r="C167" s="11"/>
      <c r="D167" s="7" t="s">
        <v>27</v>
      </c>
      <c r="E167" s="42" t="s">
        <v>68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>
        <v>97</v>
      </c>
    </row>
    <row r="168" spans="1:12" ht="15">
      <c r="A168" s="23"/>
      <c r="B168" s="15"/>
      <c r="C168" s="11"/>
      <c r="D168" s="7" t="s">
        <v>28</v>
      </c>
      <c r="E168" s="39" t="s">
        <v>84</v>
      </c>
      <c r="F168" s="40">
        <v>90</v>
      </c>
      <c r="G168" s="40">
        <v>9.06</v>
      </c>
      <c r="H168" s="40">
        <v>10.74</v>
      </c>
      <c r="I168" s="40">
        <v>9.35</v>
      </c>
      <c r="J168" s="40">
        <v>173</v>
      </c>
      <c r="K168" s="41">
        <v>103</v>
      </c>
      <c r="L168" s="43"/>
    </row>
    <row r="169" spans="1:12" ht="15">
      <c r="A169" s="23"/>
      <c r="B169" s="15"/>
      <c r="C169" s="11"/>
      <c r="D169" s="7" t="s">
        <v>29</v>
      </c>
      <c r="E169" s="42" t="s">
        <v>42</v>
      </c>
      <c r="F169" s="43">
        <v>180</v>
      </c>
      <c r="G169" s="43">
        <v>5.55</v>
      </c>
      <c r="H169" s="43">
        <v>6.01</v>
      </c>
      <c r="I169" s="43">
        <v>25.01</v>
      </c>
      <c r="J169" s="43">
        <v>176</v>
      </c>
      <c r="K169" s="44">
        <v>510</v>
      </c>
      <c r="L169" s="43"/>
    </row>
    <row r="170" spans="1:12" ht="1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5">
      <c r="A171" s="23"/>
      <c r="B171" s="15"/>
      <c r="C171" s="11"/>
      <c r="D171" s="7" t="s">
        <v>31</v>
      </c>
      <c r="E171" s="42" t="s">
        <v>51</v>
      </c>
      <c r="F171" s="43">
        <v>50</v>
      </c>
      <c r="G171" s="43">
        <v>4</v>
      </c>
      <c r="H171" s="43">
        <v>0.5</v>
      </c>
      <c r="I171" s="43">
        <v>25</v>
      </c>
      <c r="J171" s="43">
        <v>120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2.4</v>
      </c>
      <c r="H172" s="43">
        <v>0.3</v>
      </c>
      <c r="I172" s="43">
        <v>13.5</v>
      </c>
      <c r="J172" s="43">
        <v>66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22.82</v>
      </c>
      <c r="H175" s="19">
        <f t="shared" si="80"/>
        <v>21.509999999999998</v>
      </c>
      <c r="I175" s="19">
        <f t="shared" si="80"/>
        <v>113.5</v>
      </c>
      <c r="J175" s="19">
        <f t="shared" si="80"/>
        <v>711</v>
      </c>
      <c r="K175" s="25"/>
      <c r="L175" s="19">
        <f t="shared" ref="L175" si="81">SUM(L166:L174)</f>
        <v>97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1250</v>
      </c>
      <c r="G176" s="32">
        <f t="shared" ref="G176" si="82">G165+G175</f>
        <v>39.9</v>
      </c>
      <c r="H176" s="32">
        <f t="shared" ref="H176" si="83">H165+H175</f>
        <v>38.58</v>
      </c>
      <c r="I176" s="32">
        <f t="shared" ref="I176" si="84">I165+I175</f>
        <v>187.88</v>
      </c>
      <c r="J176" s="32">
        <f t="shared" ref="J176:L176" si="85">J165+J175</f>
        <v>1232</v>
      </c>
      <c r="K176" s="32"/>
      <c r="L176" s="32">
        <f t="shared" si="85"/>
        <v>175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200</v>
      </c>
      <c r="G177" s="40">
        <v>18.2</v>
      </c>
      <c r="H177" s="40">
        <v>4.5999999999999996</v>
      </c>
      <c r="I177" s="40">
        <v>76.3</v>
      </c>
      <c r="J177" s="40">
        <v>390</v>
      </c>
      <c r="K177" s="41" t="s">
        <v>40</v>
      </c>
      <c r="L177" s="40">
        <v>78</v>
      </c>
    </row>
    <row r="178" spans="1:12" ht="1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>
      <c r="A180" s="23"/>
      <c r="B180" s="15"/>
      <c r="C180" s="11"/>
      <c r="D180" s="7" t="s">
        <v>23</v>
      </c>
      <c r="E180" s="42" t="s">
        <v>77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128</v>
      </c>
      <c r="K180" s="44">
        <v>779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27.26</v>
      </c>
      <c r="H184" s="19">
        <f t="shared" si="86"/>
        <v>6.83</v>
      </c>
      <c r="I184" s="19">
        <f t="shared" si="86"/>
        <v>141.85</v>
      </c>
      <c r="J184" s="19">
        <f t="shared" si="86"/>
        <v>582</v>
      </c>
      <c r="K184" s="25"/>
      <c r="L184" s="19">
        <f t="shared" ref="L184" si="87">SUM(L177:L183)</f>
        <v>78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64</v>
      </c>
      <c r="F186" s="43">
        <v>200</v>
      </c>
      <c r="G186" s="43">
        <v>2.35</v>
      </c>
      <c r="H186" s="43">
        <v>3.91</v>
      </c>
      <c r="I186" s="43">
        <v>14.2</v>
      </c>
      <c r="J186" s="43">
        <v>103</v>
      </c>
      <c r="K186" s="44">
        <v>148</v>
      </c>
      <c r="L186" s="43">
        <v>97</v>
      </c>
    </row>
    <row r="187" spans="1:12" ht="15">
      <c r="A187" s="23"/>
      <c r="B187" s="15"/>
      <c r="C187" s="11"/>
      <c r="D187" s="7" t="s">
        <v>28</v>
      </c>
      <c r="E187" s="42" t="s">
        <v>85</v>
      </c>
      <c r="F187" s="43">
        <v>220</v>
      </c>
      <c r="G187" s="43">
        <v>14.08</v>
      </c>
      <c r="H187" s="43">
        <v>23.32</v>
      </c>
      <c r="I187" s="43">
        <v>27.6</v>
      </c>
      <c r="J187" s="43">
        <v>355</v>
      </c>
      <c r="K187" s="44" t="s">
        <v>40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0.2</v>
      </c>
      <c r="H189" s="43">
        <v>0.02</v>
      </c>
      <c r="I189" s="43">
        <v>15</v>
      </c>
      <c r="J189" s="43">
        <v>61</v>
      </c>
      <c r="K189" s="44">
        <v>685</v>
      </c>
      <c r="L189" s="43"/>
    </row>
    <row r="190" spans="1:12" ht="15">
      <c r="A190" s="23"/>
      <c r="B190" s="15"/>
      <c r="C190" s="11"/>
      <c r="D190" s="7" t="s">
        <v>31</v>
      </c>
      <c r="E190" s="42" t="s">
        <v>51</v>
      </c>
      <c r="F190" s="43">
        <v>50</v>
      </c>
      <c r="G190" s="43">
        <v>4</v>
      </c>
      <c r="H190" s="43">
        <v>0.5</v>
      </c>
      <c r="I190" s="43">
        <v>25</v>
      </c>
      <c r="J190" s="43">
        <v>120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2.4</v>
      </c>
      <c r="H191" s="43">
        <v>0.3</v>
      </c>
      <c r="I191" s="43">
        <v>13.5</v>
      </c>
      <c r="J191" s="43">
        <v>66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23.029999999999998</v>
      </c>
      <c r="H194" s="19">
        <f t="shared" si="88"/>
        <v>28.05</v>
      </c>
      <c r="I194" s="19">
        <f t="shared" si="88"/>
        <v>95.3</v>
      </c>
      <c r="J194" s="19">
        <f t="shared" si="88"/>
        <v>705</v>
      </c>
      <c r="K194" s="25"/>
      <c r="L194" s="19">
        <f t="shared" ref="L194" si="89">SUM(L185:L193)</f>
        <v>97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1200</v>
      </c>
      <c r="G195" s="32">
        <f t="shared" ref="G195" si="90">G184+G194</f>
        <v>50.29</v>
      </c>
      <c r="H195" s="32">
        <f t="shared" ref="H195" si="91">H184+H194</f>
        <v>34.880000000000003</v>
      </c>
      <c r="I195" s="32">
        <f t="shared" ref="I195" si="92">I184+I194</f>
        <v>237.14999999999998</v>
      </c>
      <c r="J195" s="32">
        <f t="shared" ref="J195:L195" si="93">J184+J194</f>
        <v>1287</v>
      </c>
      <c r="K195" s="32"/>
      <c r="L195" s="32">
        <f t="shared" si="93"/>
        <v>175</v>
      </c>
    </row>
    <row r="196" spans="1:12">
      <c r="A196" s="27"/>
      <c r="B196" s="28"/>
      <c r="C196" s="54" t="s">
        <v>5</v>
      </c>
      <c r="D196" s="54"/>
      <c r="E196" s="54"/>
      <c r="F196" s="34">
        <f>SUMIF($C:$C,"Итого за день:",F:F)/COUNTIFS($C:$C,"Итого за день:",F:F,"&gt;0")</f>
        <v>1222</v>
      </c>
      <c r="G196" s="34">
        <f>SUMIF($C:$C,"Итого за день:",G:G)/COUNTIFS($C:$C,"Итого за день:",G:G,"&gt;0")</f>
        <v>46.286000000000001</v>
      </c>
      <c r="H196" s="34">
        <f>SUMIF($C:$C,"Итого за день:",H:H)/COUNTIFS($C:$C,"Итого за день:",H:H,"&gt;0")</f>
        <v>35.796999999999997</v>
      </c>
      <c r="I196" s="34">
        <f>SUMIF($C:$C,"Итого за день:",I:I)/COUNTIFS($C:$C,"Итого за день:",I:I,"&gt;0")</f>
        <v>204.25900000000001</v>
      </c>
      <c r="J196" s="34">
        <f>SUMIF($C:$C,"Итого за день:",J:J)/COUNTIFS($C:$C,"Итого за день:",J:J,"&gt;0")</f>
        <v>1273.5999999999999</v>
      </c>
      <c r="K196" s="34"/>
      <c r="L196" s="34">
        <f>SUMIF($C:$C,"Итого за день:",L:L)/COUNTIFS($C:$C,"Итого за день:",L:L,"&gt;0")</f>
        <v>175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2024-12-09T05:29:11Z</dcterms:modified>
</cp:coreProperties>
</file>